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<sst xmlns="http://schemas.openxmlformats.org/spreadsheetml/2006/main" count="59" uniqueCount="51">
  <si>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Kas antud nurk on teravnurk, nürinurk, täisnurk või sirgnurk?</t>
  </si>
  <si>
    <t>Ülesanne</t>
  </si>
  <si>
    <t>Vastus</t>
  </si>
  <si>
    <t>Nurk on 60 kraadi</t>
  </si>
  <si>
    <t>Nurk on 136 kraadi</t>
  </si>
  <si>
    <t>Nurk on 5 kraadi</t>
  </si>
  <si>
    <t>Nurk on 90 kraadi</t>
  </si>
  <si>
    <t>Nurk on 179 kraadi</t>
  </si>
  <si>
    <t>Nurk on 1 kraad</t>
  </si>
  <si>
    <t>Nurk on 91 kraadi</t>
  </si>
  <si>
    <t>Nurk on 180 kraadi</t>
  </si>
  <si>
    <t>Nurk on 89 kraadi</t>
  </si>
  <si>
    <t>Nurk on 6 kraadi</t>
  </si>
  <si>
    <t>Ülesanne 1</t>
  </si>
  <si>
    <t>Ülesanne 2</t>
  </si>
  <si>
    <t>Kellaaeg</t>
  </si>
  <si>
    <t>Nurga liik</t>
  </si>
  <si>
    <t>Mitu kraadi on nurk</t>
  </si>
  <si>
    <t>Kell on 9.00</t>
  </si>
  <si>
    <t>Kell on 1.00</t>
  </si>
  <si>
    <t>Kell on 2.00</t>
  </si>
  <si>
    <t>Kell on 10.00</t>
  </si>
  <si>
    <t>Kell on 16.00</t>
  </si>
  <si>
    <t>Kell on 21.00</t>
  </si>
  <si>
    <t>Kell on 7.00</t>
  </si>
  <si>
    <t>Kell on 18.00</t>
  </si>
  <si>
    <t>Kell on 23.00</t>
  </si>
  <si>
    <t>Kell on 17.00</t>
  </si>
  <si>
    <t>Ülesanne 3</t>
  </si>
  <si>
    <t>Leia joonisel olevate nurkade suurused</t>
  </si>
  <si>
    <t>Nurk ABE</t>
  </si>
  <si>
    <t>Nurk ABD</t>
  </si>
  <si>
    <t>Nurga nimi</t>
  </si>
  <si>
    <t>kraadi</t>
  </si>
  <si>
    <t>Nurga</t>
  </si>
  <si>
    <t>suurus</t>
  </si>
  <si>
    <t>Hinnang</t>
  </si>
  <si>
    <t>Nurk DBC</t>
  </si>
  <si>
    <t>Siia vajutab ainult õpetaja</t>
  </si>
  <si>
    <t>Õigeid</t>
  </si>
  <si>
    <t>Sul on kokku</t>
  </si>
  <si>
    <t>õiget vastust.</t>
  </si>
  <si>
    <t>KUI SUL ON 33 ÕIGET VASTUST, KUTSU  ÕPETAJA!</t>
  </si>
  <si>
    <t>Kontrolli kogu aeg, et hinnangu veerus oleks sõna - õige.</t>
  </si>
  <si>
    <t>Sul on vaja lahendada kokku kolm ülesannet.</t>
  </si>
  <si>
    <t xml:space="preserve">KUI SUL ON VÄHEM ÕIGEID VASTUSEID, SIIS VAJUTA SÕNALE </t>
  </si>
  <si>
    <t>Sina kirjutad ainult sinistesse lahtritesse</t>
  </si>
  <si>
    <t xml:space="preserve">ALGUSESSE </t>
  </si>
  <si>
    <t>JA VAATA, KAS KÕIK SINISED LAHTRID ON ÕIGESTI TÄIDETUD.</t>
  </si>
  <si>
    <t>Kui valesti läheb, siis paranda oma vastus ära.</t>
  </si>
  <si>
    <t xml:space="preserve">Antud on kellaaeg. Määra osutite vahelise nurga liik ja leia mitu kraadi see nurk on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</si>
</sst>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6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/>
      <protection hidden="1"/>
    </xf>
    <xf numFmtId="0" fontId="1" fillId="37" borderId="10" xfId="0" applyFont="1" applyFill="1" applyBorder="1" applyAlignment="1" applyProtection="1">
      <alignment/>
      <protection hidden="1"/>
    </xf>
    <xf numFmtId="0" fontId="1" fillId="35" borderId="10" xfId="0" applyFont="1" applyFill="1" applyBorder="1" applyAlignment="1" applyProtection="1">
      <alignment/>
      <protection hidden="1"/>
    </xf>
    <xf numFmtId="0" fontId="1" fillId="34" borderId="10" xfId="0" applyFont="1" applyFill="1" applyBorder="1" applyAlignment="1" applyProtection="1">
      <alignment/>
      <protection hidden="1"/>
    </xf>
    <xf numFmtId="0" fontId="1" fillId="38" borderId="10" xfId="0" applyFont="1" applyFill="1" applyBorder="1" applyAlignment="1" applyProtection="1">
      <alignment/>
      <protection hidden="1" locked="0"/>
    </xf>
    <xf numFmtId="0" fontId="4" fillId="34" borderId="0" xfId="0" applyFont="1" applyFill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34" borderId="11" xfId="0" applyFont="1" applyFill="1" applyBorder="1" applyAlignment="1" applyProtection="1">
      <alignment/>
      <protection hidden="1"/>
    </xf>
    <xf numFmtId="0" fontId="1" fillId="37" borderId="12" xfId="0" applyFont="1" applyFill="1" applyBorder="1" applyAlignment="1" applyProtection="1">
      <alignment/>
      <protection hidden="1"/>
    </xf>
    <xf numFmtId="0" fontId="1" fillId="37" borderId="13" xfId="0" applyFont="1" applyFill="1" applyBorder="1" applyAlignment="1" applyProtection="1">
      <alignment/>
      <protection hidden="1"/>
    </xf>
    <xf numFmtId="0" fontId="1" fillId="37" borderId="13" xfId="0" applyFont="1" applyFill="1" applyBorder="1" applyAlignment="1" applyProtection="1">
      <alignment horizontal="right"/>
      <protection hidden="1"/>
    </xf>
    <xf numFmtId="0" fontId="1" fillId="37" borderId="14" xfId="0" applyFont="1" applyFill="1" applyBorder="1" applyAlignment="1" applyProtection="1">
      <alignment/>
      <protection hidden="1"/>
    </xf>
    <xf numFmtId="0" fontId="1" fillId="38" borderId="15" xfId="0" applyFont="1" applyFill="1" applyBorder="1" applyAlignment="1" applyProtection="1">
      <alignment/>
      <protection hidden="1" locked="0"/>
    </xf>
    <xf numFmtId="0" fontId="1" fillId="34" borderId="15" xfId="0" applyFont="1" applyFill="1" applyBorder="1" applyAlignment="1" applyProtection="1">
      <alignment/>
      <protection hidden="1"/>
    </xf>
    <xf numFmtId="0" fontId="4" fillId="39" borderId="0" xfId="0" applyFont="1" applyFill="1" applyAlignment="1" applyProtection="1">
      <alignment/>
      <protection hidden="1"/>
    </xf>
    <xf numFmtId="0" fontId="1" fillId="39" borderId="0" xfId="0" applyFont="1" applyFill="1" applyAlignment="1" applyProtection="1">
      <alignment/>
      <protection hidden="1"/>
    </xf>
    <xf numFmtId="0" fontId="3" fillId="39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1" fillId="38" borderId="0" xfId="0" applyFont="1" applyFill="1" applyAlignment="1" applyProtection="1">
      <alignment horizontal="center"/>
      <protection hidden="1" locked="0"/>
    </xf>
    <xf numFmtId="0" fontId="1" fillId="38" borderId="10" xfId="0" applyFont="1" applyFill="1" applyBorder="1" applyAlignment="1" applyProtection="1">
      <alignment horizontal="center"/>
      <protection hidden="1" locked="0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heet1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63</xdr:row>
      <xdr:rowOff>0</xdr:rowOff>
    </xdr:from>
    <xdr:to>
      <xdr:col>3</xdr:col>
      <xdr:colOff>1457325</xdr:colOff>
      <xdr:row>64</xdr:row>
      <xdr:rowOff>123825</xdr:rowOff>
    </xdr:to>
    <xdr:sp macro="[0]!KUSTUTUS">
      <xdr:nvSpPr>
        <xdr:cNvPr id="1" name="AutoShape 2"/>
        <xdr:cNvSpPr>
          <a:spLocks/>
        </xdr:cNvSpPr>
      </xdr:nvSpPr>
      <xdr:spPr>
        <a:xfrm>
          <a:off x="3952875" y="14401800"/>
          <a:ext cx="1390650" cy="352425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Kustutamine</a:t>
          </a:r>
        </a:p>
      </xdr:txBody>
    </xdr:sp>
    <xdr:clientData/>
  </xdr:twoCellAnchor>
  <xdr:twoCellAnchor>
    <xdr:from>
      <xdr:col>2</xdr:col>
      <xdr:colOff>676275</xdr:colOff>
      <xdr:row>62</xdr:row>
      <xdr:rowOff>180975</xdr:rowOff>
    </xdr:from>
    <xdr:to>
      <xdr:col>2</xdr:col>
      <xdr:colOff>1000125</xdr:colOff>
      <xdr:row>64</xdr:row>
      <xdr:rowOff>190500</xdr:rowOff>
    </xdr:to>
    <xdr:sp>
      <xdr:nvSpPr>
        <xdr:cNvPr id="2" name="Line 3"/>
        <xdr:cNvSpPr>
          <a:spLocks/>
        </xdr:cNvSpPr>
      </xdr:nvSpPr>
      <xdr:spPr>
        <a:xfrm rot="3646845" flipV="1">
          <a:off x="3495675" y="14354175"/>
          <a:ext cx="323850" cy="4667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59</xdr:row>
      <xdr:rowOff>28575</xdr:rowOff>
    </xdr:from>
    <xdr:to>
      <xdr:col>3</xdr:col>
      <xdr:colOff>1495425</xdr:colOff>
      <xdr:row>61</xdr:row>
      <xdr:rowOff>28575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3933825" y="13515975"/>
          <a:ext cx="1447800" cy="45720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Algusesse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3"/>
  <sheetViews>
    <sheetView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25.57421875" style="2" customWidth="1"/>
    <col min="2" max="2" width="16.7109375" style="2" customWidth="1"/>
    <col min="3" max="3" width="16.00390625" style="2" customWidth="1"/>
    <col min="4" max="4" width="23.57421875" style="2" customWidth="1"/>
    <col min="5" max="5" width="19.00390625" style="2" customWidth="1"/>
    <col min="6" max="16384" width="9.140625" style="2" customWidth="1"/>
  </cols>
  <sheetData>
    <row r="1" spans="1:4" ht="18" customHeight="1">
      <c r="A1" s="1" t="s">
        <v>44</v>
      </c>
      <c r="B1" s="1"/>
      <c r="C1" s="1"/>
      <c r="D1" s="1"/>
    </row>
    <row r="2" spans="1:4" ht="18" customHeight="1">
      <c r="A2" s="1" t="s">
        <v>43</v>
      </c>
      <c r="B2" s="1"/>
      <c r="C2" s="1"/>
      <c r="D2" s="1"/>
    </row>
    <row r="3" spans="1:4" ht="18" customHeight="1">
      <c r="A3" s="1" t="s">
        <v>49</v>
      </c>
      <c r="B3" s="1"/>
      <c r="C3" s="1"/>
      <c r="D3" s="1"/>
    </row>
    <row r="4" ht="18" customHeight="1">
      <c r="A4" s="3" t="s">
        <v>46</v>
      </c>
    </row>
    <row r="6" ht="18" customHeight="1">
      <c r="A6" s="4" t="s">
        <v>13</v>
      </c>
    </row>
    <row r="7" spans="1:4" ht="18" customHeight="1">
      <c r="A7" s="5" t="s">
        <v>0</v>
      </c>
      <c r="B7" s="5"/>
      <c r="C7" s="5"/>
      <c r="D7" s="5"/>
    </row>
    <row r="9" spans="1:3" ht="18" customHeight="1">
      <c r="A9" s="6" t="s">
        <v>1</v>
      </c>
      <c r="B9" s="6" t="s">
        <v>2</v>
      </c>
      <c r="C9" s="7" t="s">
        <v>36</v>
      </c>
    </row>
    <row r="10" spans="1:3" ht="18" customHeight="1">
      <c r="A10" s="8" t="s">
        <v>3</v>
      </c>
      <c r="B10" s="9"/>
      <c r="C10" s="24">
        <f>IF(B10="","",IF(B10="teravnurk","õige","vasta uuesti"))</f>
      </c>
    </row>
    <row r="11" spans="1:3" ht="18" customHeight="1">
      <c r="A11" s="8" t="s">
        <v>4</v>
      </c>
      <c r="B11" s="9"/>
      <c r="C11" s="24">
        <f>IF(B11="","",IF(B11="nürinurk","õige","vasta uuesti"))</f>
      </c>
    </row>
    <row r="12" spans="1:3" ht="18" customHeight="1">
      <c r="A12" s="8" t="s">
        <v>5</v>
      </c>
      <c r="B12" s="9"/>
      <c r="C12" s="24">
        <f>IF(B12="","",IF(B12="teravnurk","õige","vasta uuesti"))</f>
      </c>
    </row>
    <row r="13" spans="1:3" ht="18" customHeight="1">
      <c r="A13" s="8" t="s">
        <v>6</v>
      </c>
      <c r="B13" s="9"/>
      <c r="C13" s="24">
        <f>IF(B13="","",IF(B13="täisnurk","õige","vasta uuesti"))</f>
      </c>
    </row>
    <row r="14" spans="1:3" ht="18" customHeight="1">
      <c r="A14" s="8" t="s">
        <v>7</v>
      </c>
      <c r="B14" s="9"/>
      <c r="C14" s="24">
        <f>IF(B14="","",IF(B14="nürinurk","õige","vasta uuesti"))</f>
      </c>
    </row>
    <row r="15" spans="1:3" ht="18" customHeight="1">
      <c r="A15" s="8" t="s">
        <v>8</v>
      </c>
      <c r="B15" s="9"/>
      <c r="C15" s="24">
        <f>IF(B15="","",IF(B15="teravnurk","õige","vasta uuesti"))</f>
      </c>
    </row>
    <row r="16" spans="1:3" ht="18" customHeight="1">
      <c r="A16" s="8" t="s">
        <v>9</v>
      </c>
      <c r="B16" s="9"/>
      <c r="C16" s="24">
        <f>IF(B16="","",IF(B16="nürinurk","õige","vasta uuesti"))</f>
      </c>
    </row>
    <row r="17" spans="1:3" ht="18" customHeight="1">
      <c r="A17" s="8" t="s">
        <v>10</v>
      </c>
      <c r="B17" s="9"/>
      <c r="C17" s="24">
        <f>IF(B17="","",IF(B17="sirgnurk","õige","vasta uuesti"))</f>
      </c>
    </row>
    <row r="18" spans="1:3" ht="18" customHeight="1">
      <c r="A18" s="8" t="s">
        <v>11</v>
      </c>
      <c r="B18" s="9"/>
      <c r="C18" s="24">
        <f>IF(B18="","",IF(B18="teravnurk","õige","vasta uuesti"))</f>
      </c>
    </row>
    <row r="19" spans="1:3" ht="18" customHeight="1">
      <c r="A19" s="8" t="s">
        <v>12</v>
      </c>
      <c r="B19" s="9"/>
      <c r="C19" s="24">
        <f>IF(B19="","",IF(B19="teravnurk","õige","vasta uuesti"))</f>
      </c>
    </row>
    <row r="20" spans="2:3" ht="18" customHeight="1">
      <c r="B20" s="3" t="s">
        <v>39</v>
      </c>
      <c r="C20" s="10">
        <f>COUNTIF(C10:C19,"õige")</f>
        <v>0</v>
      </c>
    </row>
    <row r="21" ht="18" customHeight="1">
      <c r="A21" s="4" t="s">
        <v>14</v>
      </c>
    </row>
    <row r="22" spans="1:5" ht="18" customHeight="1">
      <c r="A22" s="5" t="s">
        <v>50</v>
      </c>
      <c r="B22" s="5"/>
      <c r="C22" s="5"/>
      <c r="D22" s="5"/>
      <c r="E22" s="5"/>
    </row>
    <row r="23" spans="1:2" ht="18" customHeight="1">
      <c r="A23" s="11"/>
      <c r="B23" s="12"/>
    </row>
    <row r="24" spans="1:5" ht="18" customHeight="1">
      <c r="A24" s="13" t="s">
        <v>15</v>
      </c>
      <c r="B24" s="13" t="s">
        <v>16</v>
      </c>
      <c r="C24" s="7" t="s">
        <v>36</v>
      </c>
      <c r="D24" s="6" t="s">
        <v>17</v>
      </c>
      <c r="E24" s="7" t="s">
        <v>36</v>
      </c>
    </row>
    <row r="25" spans="1:5" ht="18" customHeight="1">
      <c r="A25" s="8" t="s">
        <v>18</v>
      </c>
      <c r="B25" s="9"/>
      <c r="C25" s="24">
        <f>IF(B25="","",IF(B25="täisnurk","õige","vasta uuesti"))</f>
      </c>
      <c r="D25" s="25"/>
      <c r="E25" s="24">
        <f>IF(D25="","",IF(D25=90,"õige","vasta uuesti"))</f>
      </c>
    </row>
    <row r="26" spans="1:5" ht="18" customHeight="1">
      <c r="A26" s="8" t="s">
        <v>19</v>
      </c>
      <c r="B26" s="9"/>
      <c r="C26" s="24">
        <f>IF(B26="","",IF(B26="teravnurk","õige","vasta uuesti"))</f>
      </c>
      <c r="D26" s="26"/>
      <c r="E26" s="24">
        <f>IF(D26="","",IF(D26=30,"õige","vasta uuesti"))</f>
      </c>
    </row>
    <row r="27" spans="1:5" ht="18" customHeight="1">
      <c r="A27" s="8" t="s">
        <v>20</v>
      </c>
      <c r="B27" s="9"/>
      <c r="C27" s="24">
        <f>IF(B27="","",IF(B27="teravnurk","õige","vasta uuesti"))</f>
      </c>
      <c r="D27" s="26"/>
      <c r="E27" s="24">
        <f>IF(D27="","",IF(D27=60,"õige","vasta uuesti"))</f>
      </c>
    </row>
    <row r="28" spans="1:5" ht="18" customHeight="1">
      <c r="A28" s="8" t="s">
        <v>23</v>
      </c>
      <c r="B28" s="9"/>
      <c r="C28" s="24">
        <f>IF(B28="","",IF(B28="täisnurk","õige","vasta uuesti"))</f>
      </c>
      <c r="D28" s="26"/>
      <c r="E28" s="24">
        <f>IF(D28="","",IF(D28=90,"õige","vasta uuesti"))</f>
      </c>
    </row>
    <row r="29" spans="1:5" ht="18" customHeight="1">
      <c r="A29" s="8" t="s">
        <v>21</v>
      </c>
      <c r="B29" s="9"/>
      <c r="C29" s="24">
        <f>IF(B29="","",IF(B29="teravnurk","õige","vasta uuesti"))</f>
      </c>
      <c r="D29" s="26"/>
      <c r="E29" s="24">
        <f>IF(D29="","",IF(D29=60,"õige","vasta uuesti"))</f>
      </c>
    </row>
    <row r="30" spans="1:5" ht="18" customHeight="1">
      <c r="A30" s="8" t="s">
        <v>22</v>
      </c>
      <c r="B30" s="9"/>
      <c r="C30" s="24">
        <f>IF(B30="","",IF(B30="nürinurk","õige","vasta uuesti"))</f>
      </c>
      <c r="D30" s="26"/>
      <c r="E30" s="24">
        <f>IF(D30="","",IF(D30=120,"õige","vasta uuesti"))</f>
      </c>
    </row>
    <row r="31" spans="1:5" ht="18" customHeight="1">
      <c r="A31" s="8" t="s">
        <v>24</v>
      </c>
      <c r="B31" s="9"/>
      <c r="C31" s="24">
        <f>IF(B31="","",IF(B31="nürinurk","õige","vasta uuesti"))</f>
      </c>
      <c r="D31" s="26"/>
      <c r="E31" s="24">
        <f>IF(D31="","",IF(D31=150,"õige","vasta uuesti"))</f>
      </c>
    </row>
    <row r="32" spans="1:5" ht="18" customHeight="1">
      <c r="A32" s="8" t="s">
        <v>25</v>
      </c>
      <c r="B32" s="9"/>
      <c r="C32" s="24">
        <f>IF(B32="","",IF(B32="sirgnurk","õige","vasta uuesti"))</f>
      </c>
      <c r="D32" s="26"/>
      <c r="E32" s="24">
        <f>IF(D32="","",IF(D32=180,"õige","vasta uuesti"))</f>
      </c>
    </row>
    <row r="33" spans="1:5" ht="18" customHeight="1">
      <c r="A33" s="8" t="s">
        <v>26</v>
      </c>
      <c r="B33" s="9"/>
      <c r="C33" s="24">
        <f>IF(B33="","",IF(B33="teravnurk","õige","vasta uuesti"))</f>
      </c>
      <c r="D33" s="26"/>
      <c r="E33" s="24">
        <f>IF(D33="","",IF(D33=30,"õige","vasta uuesti"))</f>
      </c>
    </row>
    <row r="34" spans="1:5" ht="18" customHeight="1">
      <c r="A34" s="8" t="s">
        <v>27</v>
      </c>
      <c r="B34" s="9"/>
      <c r="C34" s="24">
        <f>IF(B34="","",IF(B34="nürinurk","õige","vasta uuesti"))</f>
      </c>
      <c r="D34" s="26"/>
      <c r="E34" s="24">
        <f>IF(D34="","",IF(D34=150,"õige","vasta uuesti"))</f>
      </c>
    </row>
    <row r="35" spans="2:5" ht="18" customHeight="1">
      <c r="B35" s="3" t="s">
        <v>39</v>
      </c>
      <c r="C35" s="10">
        <f>COUNTIF(C25:C34,"õige")</f>
        <v>0</v>
      </c>
      <c r="D35" s="3" t="s">
        <v>39</v>
      </c>
      <c r="E35" s="10">
        <f>COUNTIF(E25:E34,"õige")</f>
        <v>0</v>
      </c>
    </row>
    <row r="36" ht="18" customHeight="1">
      <c r="A36" s="4" t="s">
        <v>28</v>
      </c>
    </row>
    <row r="46" spans="1:4" ht="18" customHeight="1">
      <c r="A46" s="5" t="s">
        <v>29</v>
      </c>
      <c r="B46" s="5"/>
      <c r="C46" s="5"/>
      <c r="D46" s="5"/>
    </row>
    <row r="47" spans="1:4" ht="18" customHeight="1">
      <c r="A47" s="14" t="s">
        <v>32</v>
      </c>
      <c r="B47" s="15" t="s">
        <v>34</v>
      </c>
      <c r="C47" s="16" t="s">
        <v>35</v>
      </c>
      <c r="D47" s="7" t="s">
        <v>36</v>
      </c>
    </row>
    <row r="48" spans="1:4" ht="18" customHeight="1">
      <c r="A48" s="8" t="s">
        <v>30</v>
      </c>
      <c r="B48" s="17"/>
      <c r="C48" s="18" t="s">
        <v>33</v>
      </c>
      <c r="D48" s="24">
        <f>IF(B48="","",IF(B48=50,"õige","vasta uuesti"))</f>
      </c>
    </row>
    <row r="49" spans="1:4" ht="18" customHeight="1">
      <c r="A49" s="8" t="s">
        <v>31</v>
      </c>
      <c r="B49" s="9"/>
      <c r="C49" s="8" t="s">
        <v>33</v>
      </c>
      <c r="D49" s="24">
        <f>IF(B49="","",IF(B49=130,"õige","vasta uuesti"))</f>
      </c>
    </row>
    <row r="50" spans="1:4" ht="18" customHeight="1">
      <c r="A50" s="8" t="s">
        <v>37</v>
      </c>
      <c r="B50" s="9"/>
      <c r="C50" s="8" t="s">
        <v>33</v>
      </c>
      <c r="D50" s="24">
        <f>IF(B50="","",IF(B50=50,"õige","vasta uuesti"))</f>
      </c>
    </row>
    <row r="51" spans="3:4" ht="18" customHeight="1">
      <c r="C51" s="3" t="s">
        <v>39</v>
      </c>
      <c r="D51" s="10">
        <f>COUNTIF(D48:D50,"õige")</f>
        <v>0</v>
      </c>
    </row>
    <row r="52" spans="3:4" ht="18" customHeight="1">
      <c r="C52" s="3"/>
      <c r="D52" s="3"/>
    </row>
    <row r="53" spans="1:4" ht="18" customHeight="1">
      <c r="A53" s="3" t="s">
        <v>40</v>
      </c>
      <c r="B53" s="19">
        <f>D51+C35+E35+C20</f>
        <v>0</v>
      </c>
      <c r="C53" s="3" t="s">
        <v>41</v>
      </c>
      <c r="D53" s="3"/>
    </row>
    <row r="54" spans="3:4" ht="18" customHeight="1">
      <c r="C54" s="3"/>
      <c r="D54" s="3"/>
    </row>
    <row r="55" spans="1:5" ht="18" customHeight="1">
      <c r="A55" s="19" t="s">
        <v>42</v>
      </c>
      <c r="B55" s="20"/>
      <c r="C55" s="20"/>
      <c r="D55" s="20"/>
      <c r="E55" s="20"/>
    </row>
    <row r="56" spans="1:5" ht="18" customHeight="1">
      <c r="A56" s="21" t="s">
        <v>45</v>
      </c>
      <c r="B56" s="20"/>
      <c r="C56" s="20"/>
      <c r="D56" s="20"/>
      <c r="E56" s="20"/>
    </row>
    <row r="57" spans="1:5" ht="18" customHeight="1">
      <c r="A57" s="20"/>
      <c r="B57" s="19" t="s">
        <v>47</v>
      </c>
      <c r="C57" s="20"/>
      <c r="D57" s="20"/>
      <c r="E57" s="20"/>
    </row>
    <row r="58" spans="1:5" ht="18" customHeight="1">
      <c r="A58" s="21" t="s">
        <v>48</v>
      </c>
      <c r="B58" s="20"/>
      <c r="C58" s="20"/>
      <c r="D58" s="20"/>
      <c r="E58" s="20"/>
    </row>
    <row r="59" ht="18" customHeight="1">
      <c r="A59" s="22"/>
    </row>
    <row r="60" ht="18" customHeight="1">
      <c r="A60" s="22"/>
    </row>
    <row r="61" ht="18" customHeight="1">
      <c r="A61" s="22"/>
    </row>
    <row r="63" spans="1:2" ht="18" customHeight="1">
      <c r="A63" s="22"/>
      <c r="B63" s="23" t="s">
        <v>38</v>
      </c>
    </row>
  </sheetData>
  <sheetProtection password="C17F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1581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Kirp</dc:creator>
  <cp:keywords/>
  <dc:description/>
  <cp:lastModifiedBy>Opetaja</cp:lastModifiedBy>
  <cp:lastPrinted>2001-01-30T20:00:13Z</cp:lastPrinted>
  <dcterms:created xsi:type="dcterms:W3CDTF">2001-01-30T19:49:10Z</dcterms:created>
  <dcterms:modified xsi:type="dcterms:W3CDTF">2011-02-07T16:00:00Z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